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/>
  <mc:AlternateContent xmlns:mc="http://schemas.openxmlformats.org/markup-compatibility/2006">
    <mc:Choice Requires="x15">
      <x15ac:absPath xmlns:x15ac="http://schemas.microsoft.com/office/spreadsheetml/2010/11/ac" url="/Users/carolgreenberg/ux incubator/Redesign/Stability_HTML_Package/HTML/"/>
    </mc:Choice>
  </mc:AlternateContent>
  <xr:revisionPtr revIDLastSave="0" documentId="8_{4779B61F-03BC-B748-9A8B-5262FAD48B2C}" xr6:coauthVersionLast="45" xr6:coauthVersionMax="45" xr10:uidLastSave="{00000000-0000-0000-0000-000000000000}"/>
  <bookViews>
    <workbookView xWindow="0" yWindow="460" windowWidth="39540" windowHeight="20800" xr2:uid="{00000000-000D-0000-FFFF-FFFF00000000}"/>
  </bookViews>
  <sheets>
    <sheet name="SUS Worksheet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5" i="4" l="1"/>
  <c r="N15" i="4"/>
  <c r="O14" i="4"/>
  <c r="N14" i="4"/>
  <c r="O13" i="4"/>
  <c r="N13" i="4"/>
  <c r="O12" i="4"/>
  <c r="N12" i="4"/>
  <c r="O11" i="4"/>
  <c r="N11" i="4"/>
  <c r="P15" i="4" l="1"/>
  <c r="Q15" i="4" s="1"/>
  <c r="P14" i="4"/>
  <c r="Q14" i="4" s="1"/>
  <c r="P13" i="4"/>
  <c r="Q13" i="4" s="1"/>
  <c r="P11" i="4"/>
  <c r="P12" i="4"/>
  <c r="Q12" i="4" s="1"/>
  <c r="P30" i="4" l="1"/>
  <c r="Q30" i="4" s="1"/>
  <c r="Q11" i="4"/>
</calcChain>
</file>

<file path=xl/sharedStrings.xml><?xml version="1.0" encoding="utf-8"?>
<sst xmlns="http://schemas.openxmlformats.org/spreadsheetml/2006/main" count="47" uniqueCount="47">
  <si>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</si>
  <si>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</si>
  <si>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</si>
  <si>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</si>
  <si>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</si>
  <si>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</si>
  <si>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</si>
  <si>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</si>
  <si>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</si>
  <si>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</si>
  <si>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Scales</t>
  </si>
  <si>
    <t>Participants</t>
  </si>
  <si>
    <t>I think that I would like to use this system frequently</t>
  </si>
  <si>
    <t>I found the system unneccessarily complex</t>
  </si>
  <si>
    <t>I thought the system was easy to use</t>
  </si>
  <si>
    <t>I think that I would need the support of a technical person to be able to use this system</t>
  </si>
  <si>
    <t>I found the various functions in this system were well integrated</t>
  </si>
  <si>
    <t>I thought there was too much inconsistency in this system</t>
  </si>
  <si>
    <t>I would imagine that most people would learn this system very quickly</t>
  </si>
  <si>
    <t>I found this system very cumbersome to use</t>
  </si>
  <si>
    <t>I felt very confident using the system</t>
  </si>
  <si>
    <t>I needed to learn a lot of things before I could get going with this system</t>
  </si>
  <si>
    <t>Odd items</t>
  </si>
  <si>
    <t>Even items</t>
  </si>
  <si>
    <t>SUS score (/100)</t>
  </si>
  <si>
    <t>Grades</t>
  </si>
  <si>
    <t>Grading SUS Key</t>
  </si>
  <si>
    <t>Best imaginable</t>
  </si>
  <si>
    <t>Excellent</t>
  </si>
  <si>
    <t>Good</t>
  </si>
  <si>
    <t>OK/Fair</t>
  </si>
  <si>
    <t>Poor</t>
  </si>
  <si>
    <t>Worst imaginable</t>
  </si>
  <si>
    <t>90-100</t>
  </si>
  <si>
    <t>A</t>
  </si>
  <si>
    <t>80-89</t>
  </si>
  <si>
    <t>B</t>
  </si>
  <si>
    <t>C</t>
  </si>
  <si>
    <t>D</t>
  </si>
  <si>
    <t>Average score</t>
  </si>
  <si>
    <t>Less than 60</t>
  </si>
  <si>
    <t>F</t>
  </si>
  <si>
    <t>68-79</t>
  </si>
  <si>
    <t>60-67</t>
  </si>
  <si>
    <t xml:space="preserve">SUS Scoring Template
Compliments of The UX Incubator
</t>
  </si>
  <si>
    <t>SUS data (scored 1=Strongly disagree; 5=Strongly agree)</t>
  </si>
  <si>
    <t>Average usability score is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</si>
</sst>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u/>
      <sz val="11"/>
      <color theme="10"/>
      <name val="Calibri"/>
      <family val="2"/>
    </font>
    <font>
      <u/>
      <sz val="16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9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3" fillId="4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3" fillId="4" borderId="0" xfId="1" applyFont="1" applyFill="1" applyAlignment="1">
      <alignment horizontal="center"/>
    </xf>
    <xf numFmtId="0" fontId="2" fillId="3" borderId="0" xfId="3" applyFont="1" applyFill="1" applyAlignment="1">
      <alignment horizontal="center"/>
    </xf>
    <xf numFmtId="0" fontId="4" fillId="0" borderId="6" xfId="0" applyFont="1" applyBorder="1"/>
    <xf numFmtId="0" fontId="0" fillId="6" borderId="6" xfId="0" applyFill="1" applyBorder="1" applyAlignment="1">
      <alignment horizontal="center"/>
    </xf>
    <xf numFmtId="0" fontId="1" fillId="2" borderId="0" xfId="2" applyFont="1" applyFill="1" applyAlignment="1">
      <alignment horizontal="center"/>
    </xf>
    <xf numFmtId="0" fontId="5" fillId="0" borderId="0" xfId="0" applyFont="1"/>
    <xf numFmtId="0" fontId="6" fillId="0" borderId="7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 vertical="top"/>
    </xf>
    <xf numFmtId="0" fontId="10" fillId="5" borderId="0" xfId="10" applyFont="1" applyFill="1" applyAlignment="1">
      <alignment horizontal="left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1">
    <cellStyle name="Bad" xfId="2" builtinId="27" customBuiltin="1"/>
    <cellStyle name="cf1" xfId="4" xr:uid="{00000000-0005-0000-0000-000001000000}"/>
    <cellStyle name="cf2" xfId="5" xr:uid="{00000000-0005-0000-0000-000002000000}"/>
    <cellStyle name="cf3" xfId="6" xr:uid="{00000000-0005-0000-0000-000003000000}"/>
    <cellStyle name="cf4" xfId="7" xr:uid="{00000000-0005-0000-0000-000004000000}"/>
    <cellStyle name="cf5" xfId="8" xr:uid="{00000000-0005-0000-0000-000005000000}"/>
    <cellStyle name="cf6" xfId="9" xr:uid="{00000000-0005-0000-0000-000006000000}"/>
    <cellStyle name="Good" xfId="1" builtinId="26" customBuiltin="1"/>
    <cellStyle name="Hyperlink" xfId="10" builtinId="8"/>
    <cellStyle name="Neutral" xfId="3" builtinId="28" customBuiltin="1"/>
    <cellStyle name="Normal" xfId="0" builtinId="0" customBuiltin="1"/>
  </cellStyles>
  <dxfs count="5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heuxincubato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0"/>
  <sheetViews>
    <sheetView tabSelected="1" workbookViewId="0">
      <selection activeCell="P11" sqref="P11"/>
    </sheetView>
  </sheetViews>
  <sheetFormatPr baseColWidth="10" defaultColWidth="8.83203125" defaultRowHeight="15" x14ac:dyDescent="0.2"/>
  <cols>
    <col min="1" max="1" width="9.1640625" customWidth="1"/>
    <col min="2" max="2" width="12" customWidth="1"/>
    <col min="3" max="10" width="20.6640625" customWidth="1"/>
    <col min="11" max="11" width="12.5" customWidth="1"/>
    <col min="12" max="12" width="20.6640625" customWidth="1"/>
    <col min="13" max="13" width="9.1640625" customWidth="1"/>
    <col min="14" max="14" width="11.6640625" customWidth="1"/>
    <col min="15" max="15" width="14" customWidth="1"/>
    <col min="16" max="16" width="18.33203125" customWidth="1"/>
    <col min="17" max="17" width="9.1640625" customWidth="1"/>
    <col min="18" max="18" width="10.33203125" customWidth="1"/>
    <col min="19" max="19" width="11.5" customWidth="1"/>
    <col min="20" max="20" width="18.1640625" customWidth="1"/>
    <col min="21" max="21" width="9.1640625" customWidth="1"/>
  </cols>
  <sheetData>
    <row r="1" spans="1:20" s="1" customFormat="1" x14ac:dyDescent="0.2"/>
    <row r="2" spans="1:20" s="24" customFormat="1" x14ac:dyDescent="0.2">
      <c r="A2" s="24" t="s">
        <v>44</v>
      </c>
    </row>
    <row r="3" spans="1:20" s="24" customFormat="1" x14ac:dyDescent="0.2"/>
    <row r="4" spans="1:20" s="24" customFormat="1" x14ac:dyDescent="0.2"/>
    <row r="5" spans="1:20" s="21" customFormat="1" x14ac:dyDescent="0.2"/>
    <row r="6" spans="1:20" ht="19" x14ac:dyDescent="0.25">
      <c r="C6" s="25" t="s">
        <v>46</v>
      </c>
      <c r="D6" s="22"/>
      <c r="E6" s="22"/>
      <c r="F6" s="22"/>
      <c r="G6" s="22"/>
      <c r="H6" s="22"/>
      <c r="I6" s="22"/>
      <c r="J6" s="22"/>
      <c r="K6" s="22"/>
      <c r="L6" s="22"/>
    </row>
    <row r="7" spans="1:20" ht="19" x14ac:dyDescent="0.25">
      <c r="C7" s="25" t="s">
        <v>45</v>
      </c>
      <c r="D7" s="26"/>
      <c r="E7" s="26"/>
      <c r="F7" s="26"/>
      <c r="G7" s="26"/>
      <c r="H7" s="26"/>
      <c r="I7" s="26"/>
      <c r="J7" s="26"/>
      <c r="K7" s="26"/>
      <c r="L7" s="26"/>
    </row>
    <row r="9" spans="1:20" x14ac:dyDescent="0.2">
      <c r="B9" s="20"/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6</v>
      </c>
      <c r="J9" s="2" t="s">
        <v>7</v>
      </c>
      <c r="K9" s="2" t="s">
        <v>8</v>
      </c>
      <c r="L9" s="2" t="s">
        <v>9</v>
      </c>
      <c r="N9" s="23" t="s">
        <v>10</v>
      </c>
      <c r="O9" s="23"/>
      <c r="P9" s="23"/>
      <c r="Q9" s="23"/>
    </row>
    <row r="10" spans="1:20" s="3" customFormat="1" ht="32" customHeight="1" thickBot="1" x14ac:dyDescent="0.25">
      <c r="B10" s="4" t="s">
        <v>11</v>
      </c>
      <c r="C10" s="5" t="s">
        <v>12</v>
      </c>
      <c r="D10" s="5" t="s">
        <v>13</v>
      </c>
      <c r="E10" s="5" t="s">
        <v>14</v>
      </c>
      <c r="F10" s="5" t="s">
        <v>15</v>
      </c>
      <c r="G10" s="5" t="s">
        <v>16</v>
      </c>
      <c r="H10" s="5" t="s">
        <v>17</v>
      </c>
      <c r="I10" s="5" t="s">
        <v>18</v>
      </c>
      <c r="J10" s="5" t="s">
        <v>19</v>
      </c>
      <c r="K10" s="5" t="s">
        <v>20</v>
      </c>
      <c r="L10" s="5" t="s">
        <v>21</v>
      </c>
      <c r="M10"/>
      <c r="N10" s="6" t="s">
        <v>22</v>
      </c>
      <c r="O10" s="6" t="s">
        <v>23</v>
      </c>
      <c r="P10" s="6" t="s">
        <v>24</v>
      </c>
      <c r="Q10" s="6" t="s">
        <v>25</v>
      </c>
      <c r="S10" s="23" t="s">
        <v>26</v>
      </c>
      <c r="T10" s="23"/>
    </row>
    <row r="11" spans="1:20" ht="16" thickBot="1" x14ac:dyDescent="0.25">
      <c r="A11" s="16"/>
      <c r="B11" s="7">
        <v>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N11" s="8">
        <f>SUM((C11-1)+(E11-1)+(G11-1)+(I11-1)+(K11-1))</f>
        <v>-5</v>
      </c>
      <c r="O11" s="8">
        <f>SUM((5-D11)+(5-F11)+(5-H11)+(5-J11)+(5-L11))</f>
        <v>25</v>
      </c>
      <c r="P11" s="9">
        <f t="shared" ref="P11:P15" si="0">(N11+O11)*2.5</f>
        <v>50</v>
      </c>
      <c r="Q11" s="8" t="str">
        <f t="shared" ref="Q11:Q15" si="1">IF(P11&lt;60, "F",IF(AND(P11&gt;59, P11 &lt;70), "D", IF(AND(P11&gt;69, P11 &lt;80), "C", IF(AND(P11&gt;79, P11 &lt;90), "B",IF(AND(P11&gt;89, P11&lt;101), "A",)))))</f>
        <v>F</v>
      </c>
      <c r="S11" s="8">
        <v>92</v>
      </c>
      <c r="T11" s="8" t="s">
        <v>27</v>
      </c>
    </row>
    <row r="12" spans="1:20" ht="16" thickBot="1" x14ac:dyDescent="0.25">
      <c r="A12" s="16"/>
      <c r="B12" s="7">
        <v>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N12" s="8">
        <f>SUM((C12-1)+(E12-1)+(G12-1)+(I12-1)+(K12-1))</f>
        <v>-5</v>
      </c>
      <c r="O12" s="8">
        <f>SUM((5-D12)+(5-F12)+(5-H12)+(5-J12)+(5-L12))</f>
        <v>25</v>
      </c>
      <c r="P12" s="9">
        <f t="shared" si="0"/>
        <v>50</v>
      </c>
      <c r="Q12" s="8" t="str">
        <f t="shared" si="1"/>
        <v>F</v>
      </c>
      <c r="S12" s="8">
        <v>85</v>
      </c>
      <c r="T12" s="8" t="s">
        <v>28</v>
      </c>
    </row>
    <row r="13" spans="1:20" ht="16" thickBot="1" x14ac:dyDescent="0.25">
      <c r="A13" s="16"/>
      <c r="B13" s="7">
        <v>3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N13" s="8">
        <f>SUM((C13-1)+(E13-1)+(G13-1)+(I13-1)+(K13-1))</f>
        <v>-5</v>
      </c>
      <c r="O13" s="8">
        <f>SUM((5-D13)+(5-F13)+(5-H13)+(5-J13)+(5-L13))</f>
        <v>25</v>
      </c>
      <c r="P13" s="9">
        <f t="shared" si="0"/>
        <v>50</v>
      </c>
      <c r="Q13" s="8" t="str">
        <f t="shared" si="1"/>
        <v>F</v>
      </c>
      <c r="S13" s="8">
        <v>72</v>
      </c>
      <c r="T13" s="8" t="s">
        <v>29</v>
      </c>
    </row>
    <row r="14" spans="1:20" ht="16" thickBot="1" x14ac:dyDescent="0.25">
      <c r="A14" s="16"/>
      <c r="B14" s="10">
        <v>4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N14" s="8">
        <f>SUM((C14-1)+(E14-1)+(G14-1)+(I14-1)+(K14-1))</f>
        <v>-5</v>
      </c>
      <c r="O14" s="8">
        <f>SUM((5-D14)+(5-F14)+(5-H14)+(5-J14)+(5-L14))</f>
        <v>25</v>
      </c>
      <c r="P14" s="9">
        <f t="shared" si="0"/>
        <v>50</v>
      </c>
      <c r="Q14" s="8" t="str">
        <f t="shared" si="1"/>
        <v>F</v>
      </c>
      <c r="S14" s="8">
        <v>52</v>
      </c>
      <c r="T14" s="8" t="s">
        <v>30</v>
      </c>
    </row>
    <row r="15" spans="1:20" ht="16" thickBot="1" x14ac:dyDescent="0.25">
      <c r="A15" s="16"/>
      <c r="B15" s="10">
        <v>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N15" s="8">
        <f>SUM((C15-1)+(E15-1)+(G15-1)+(I15-1)+(K15-1))</f>
        <v>-5</v>
      </c>
      <c r="O15" s="8">
        <f>SUM((5-D15)+(5-F15)+(5-H15)+(5-J15)+(5-L15))</f>
        <v>25</v>
      </c>
      <c r="P15" s="9">
        <f t="shared" si="0"/>
        <v>50</v>
      </c>
      <c r="Q15" s="8" t="str">
        <f t="shared" si="1"/>
        <v>F</v>
      </c>
      <c r="S15" s="8">
        <v>38</v>
      </c>
      <c r="T15" s="8" t="s">
        <v>31</v>
      </c>
    </row>
    <row r="16" spans="1:20" x14ac:dyDescent="0.2">
      <c r="A16" s="16"/>
      <c r="B16" s="19"/>
      <c r="N16" s="8"/>
      <c r="O16" s="8"/>
      <c r="P16" s="18"/>
      <c r="Q16" s="8"/>
      <c r="S16" s="8">
        <v>25</v>
      </c>
      <c r="T16" s="8" t="s">
        <v>32</v>
      </c>
    </row>
    <row r="17" spans="1:20" x14ac:dyDescent="0.2">
      <c r="A17" s="16"/>
      <c r="B17" s="19"/>
      <c r="N17" s="8"/>
      <c r="O17" s="8"/>
      <c r="P17" s="18"/>
      <c r="Q17" s="8"/>
      <c r="S17" s="8"/>
      <c r="T17" s="8"/>
    </row>
    <row r="18" spans="1:20" x14ac:dyDescent="0.2">
      <c r="A18" s="16"/>
      <c r="B18" s="19"/>
      <c r="N18" s="8"/>
      <c r="O18" s="8"/>
      <c r="P18" s="18"/>
      <c r="Q18" s="8"/>
      <c r="S18" s="11" t="s">
        <v>33</v>
      </c>
      <c r="T18" s="11" t="s">
        <v>34</v>
      </c>
    </row>
    <row r="19" spans="1:20" x14ac:dyDescent="0.2">
      <c r="A19" s="16"/>
      <c r="B19" s="19"/>
      <c r="N19" s="8"/>
      <c r="O19" s="8"/>
      <c r="P19" s="18"/>
      <c r="Q19" s="8"/>
      <c r="S19" s="11" t="s">
        <v>35</v>
      </c>
      <c r="T19" s="11" t="s">
        <v>36</v>
      </c>
    </row>
    <row r="20" spans="1:20" x14ac:dyDescent="0.2">
      <c r="A20" s="16"/>
      <c r="B20" s="19"/>
      <c r="N20" s="8"/>
      <c r="O20" s="8"/>
      <c r="P20" s="18"/>
      <c r="Q20" s="8"/>
      <c r="S20" s="12" t="s">
        <v>42</v>
      </c>
      <c r="T20" s="12" t="s">
        <v>37</v>
      </c>
    </row>
    <row r="21" spans="1:20" x14ac:dyDescent="0.2">
      <c r="A21" s="16"/>
      <c r="B21" s="19"/>
      <c r="N21" s="8"/>
      <c r="O21" s="8"/>
      <c r="P21" s="18"/>
      <c r="Q21" s="8"/>
      <c r="S21" s="12" t="s">
        <v>43</v>
      </c>
      <c r="T21" s="12" t="s">
        <v>38</v>
      </c>
    </row>
    <row r="22" spans="1:20" x14ac:dyDescent="0.2">
      <c r="A22" s="16"/>
      <c r="B22" s="19"/>
      <c r="N22" s="8"/>
      <c r="O22" s="8"/>
      <c r="P22" s="18"/>
      <c r="Q22" s="8"/>
      <c r="S22" s="15" t="s">
        <v>40</v>
      </c>
      <c r="T22" s="15" t="s">
        <v>41</v>
      </c>
    </row>
    <row r="23" spans="1:20" x14ac:dyDescent="0.2">
      <c r="A23" s="16"/>
      <c r="B23" s="19"/>
      <c r="N23" s="8"/>
      <c r="O23" s="8"/>
      <c r="P23" s="18"/>
      <c r="Q23" s="8"/>
    </row>
    <row r="24" spans="1:20" x14ac:dyDescent="0.2">
      <c r="A24" s="16"/>
      <c r="B24" s="19"/>
      <c r="N24" s="8"/>
      <c r="O24" s="8"/>
      <c r="P24" s="18"/>
      <c r="Q24" s="8"/>
    </row>
    <row r="25" spans="1:20" x14ac:dyDescent="0.2">
      <c r="A25" s="16"/>
      <c r="B25" s="19"/>
      <c r="N25" s="8"/>
      <c r="O25" s="8"/>
      <c r="P25" s="18"/>
      <c r="Q25" s="8"/>
    </row>
    <row r="26" spans="1:20" x14ac:dyDescent="0.2">
      <c r="A26" s="16"/>
      <c r="B26" s="19"/>
      <c r="N26" s="8"/>
      <c r="O26" s="8"/>
      <c r="P26" s="18"/>
      <c r="Q26" s="8"/>
    </row>
    <row r="27" spans="1:20" x14ac:dyDescent="0.2">
      <c r="A27" s="16"/>
      <c r="B27" s="19"/>
      <c r="N27" s="8"/>
      <c r="O27" s="8"/>
      <c r="P27" s="18"/>
      <c r="Q27" s="8"/>
    </row>
    <row r="28" spans="1:20" x14ac:dyDescent="0.2">
      <c r="A28" s="16"/>
      <c r="B28" s="19"/>
      <c r="N28" s="8"/>
      <c r="O28" s="8"/>
      <c r="P28" s="18"/>
      <c r="Q28" s="8"/>
    </row>
    <row r="30" spans="1:20" x14ac:dyDescent="0.2">
      <c r="O30" s="13" t="s">
        <v>39</v>
      </c>
      <c r="P30" s="14">
        <f>AVERAGE(P11:P15)</f>
        <v>50</v>
      </c>
      <c r="Q30" s="8" t="str">
        <f>IF(P30&lt;60, "F",IF(AND(P30&gt;59, P30 &lt;70), "D", IF(AND(P30&gt;69, P30 &lt;80), "C", IF(AND(P30&gt;79, P30 &lt;90), "B",IF(AND(P30&gt;89, P30&lt;101), "A",)))))</f>
        <v>F</v>
      </c>
    </row>
  </sheetData>
  <mergeCells count="5">
    <mergeCell ref="A2:XFD4"/>
    <mergeCell ref="C7:L7"/>
    <mergeCell ref="N9:Q9"/>
    <mergeCell ref="S10:T10"/>
    <mergeCell ref="C6:L6"/>
  </mergeCells>
  <conditionalFormatting sqref="P11:P15 P30">
    <cfRule type="cellIs" dxfId="4" priority="33" stopIfTrue="1" operator="lessThan">
      <formula>60</formula>
    </cfRule>
  </conditionalFormatting>
  <conditionalFormatting sqref="P11:P15 P30">
    <cfRule type="cellIs" dxfId="3" priority="34" stopIfTrue="1" operator="between">
      <formula>60</formula>
      <formula>79</formula>
    </cfRule>
  </conditionalFormatting>
  <conditionalFormatting sqref="P11:P15">
    <cfRule type="cellIs" dxfId="2" priority="37" stopIfTrue="1" operator="between">
      <formula>80</formula>
      <formula>100</formula>
    </cfRule>
  </conditionalFormatting>
  <conditionalFormatting sqref="P11:P15 P30">
    <cfRule type="cellIs" dxfId="1" priority="36" stopIfTrue="1" operator="between">
      <formula>80</formula>
      <formula>100</formula>
    </cfRule>
  </conditionalFormatting>
  <conditionalFormatting sqref="P30">
    <cfRule type="cellIs" dxfId="0" priority="35" stopIfTrue="1" operator="between">
      <formula>80</formula>
      <formula>100</formula>
    </cfRule>
  </conditionalFormatting>
  <hyperlinks>
    <hyperlink ref="A2:XFD4" r:id="rId1" display="http://www.theuxincubator.com/" xr:uid="{CF6DAD81-98AC-BA44-9582-73DA814D91D2}"/>
  </hyperlinks>
  <pageMargins left="0.70000000000000007" right="0.70000000000000007" top="0.75" bottom="0.75" header="0.30000000000000004" footer="0.30000000000000004"/>
  <pageSetup fitToWidth="0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SUS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Annabelle Andre</dc:creator>
  <cp:lastModifiedBy>Carol Greenberg</cp:lastModifiedBy>
  <dcterms:created xsi:type="dcterms:W3CDTF">2017-04-18T08:52:02Z</dcterms:created>
  <dcterms:modified xsi:type="dcterms:W3CDTF">2020-06-20T02:10:38Z</dcterms:modified>
</cp:coreProperties>
</file>